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How to use" sheetId="2" state="visible" r:id="rId4"/>
  </sheets>
  <definedNames>
    <definedName function="false" hidden="false" localSheetId="0" name="_xlnm.Print_Area" vbProcedure="false">Timesheet!$A$1:$I$23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6" authorId="0">
      <text>
        <r>
          <rPr>
            <sz val="10"/>
            <rFont val="Arial"/>
            <family val="2"/>
          </rPr>
          <t xml:space="preserve">Type the first day. The dates and days below fill in for you.</t>
        </r>
      </text>
    </comment>
    <comment ref="D7" authorId="0">
      <text>
        <r>
          <rPr>
            <sz val="10"/>
            <rFont val="Arial"/>
            <family val="2"/>
          </rPr>
          <t xml:space="preserve">Your hourly rate before tax. The National Living Wage (21 and over) is £12.71 from April 2026.</t>
        </r>
      </text>
    </comment>
  </commentList>
</comments>
</file>

<file path=xl/sharedStrings.xml><?xml version="1.0" encoding="utf-8"?>
<sst xmlns="http://schemas.openxmlformats.org/spreadsheetml/2006/main" count="30" uniqueCount="29">
  <si>
    <t xml:space="preserve">WEEKLY TIMESHEET</t>
  </si>
  <si>
    <t xml:space="preserve">Employee name</t>
  </si>
  <si>
    <t xml:space="preserve">Alex Morgan</t>
  </si>
  <si>
    <t xml:space="preserve">Employer / client</t>
  </si>
  <si>
    <t xml:space="preserve">Riverside Café Ltd</t>
  </si>
  <si>
    <t xml:space="preserve">Week starting</t>
  </si>
  <si>
    <t xml:space="preserve">Hourly rate</t>
  </si>
  <si>
    <t xml:space="preserve">Day</t>
  </si>
  <si>
    <t xml:space="preserve">Date</t>
  </si>
  <si>
    <t xml:space="preserve">Start</t>
  </si>
  <si>
    <t xml:space="preserve">Finish</t>
  </si>
  <si>
    <t xml:space="preserve">Break (mins)</t>
  </si>
  <si>
    <t xml:space="preserve">Hours</t>
  </si>
  <si>
    <t xml:space="preserve">Notes</t>
  </si>
  <si>
    <t xml:space="preserve">Night shift</t>
  </si>
  <si>
    <t xml:space="preserve">Total hours</t>
  </si>
  <si>
    <t xml:space="preserve">Total pay</t>
  </si>
  <si>
    <t xml:space="preserve">before tax and deductions</t>
  </si>
  <si>
    <t xml:space="preserve">Employee signature and date</t>
  </si>
  <si>
    <t xml:space="preserve">Approved by (manager) and date</t>
  </si>
  <si>
    <t xml:space="preserve">How to use this timesheet</t>
  </si>
  <si>
    <t xml:space="preserve">1.  The details and the first few days are examples. Type over them with your own.</t>
  </si>
  <si>
    <t xml:space="preserve">2.  Type the first day of the week next to 'Week starting'. The dates and day names fill in for you.</t>
  </si>
  <si>
    <t xml:space="preserve">3.  For each day, type the start and finish times as hh:mm (for example 09:00 and 17:30) and the unpaid break in minutes.</t>
  </si>
  <si>
    <t xml:space="preserve">4.  Hours are worked out for you, including night shifts that finish after midnight (22:00 to 06:00 counts as 8 hours, less any break).</t>
  </si>
  <si>
    <t xml:space="preserve">5.  Leave a day blank if you did not work. Total hours and total pay add up automatically.</t>
  </si>
  <si>
    <t xml:space="preserve">6.  Total pay is before tax, National Insurance and any other deductions.</t>
  </si>
  <si>
    <t xml:space="preserve">7.  To print: File &gt; Print, A4, portrait. It is set to fit on one page.</t>
  </si>
  <si>
    <t xml:space="preserve">8.  Free template from uziapps.com, the makers of EdgeNote. This text is on this sheet only.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</si>
</sst>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\£#,##0.00"/>
    <numFmt numFmtId="167" formatCode="hh:mm"/>
    <numFmt numFmtId="168" formatCode="0"/>
    <numFmt numFmtId="169" formatCode="0.00;\-0.00;&quot;&quot;"/>
    <numFmt numFmtId="170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1"/>
      <color rgb="FF0F1F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A6A80"/>
      <name val="Arial"/>
      <family val="0"/>
      <charset val="1"/>
    </font>
    <font>
      <sz val="8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/>
      <bottom style="thin">
        <color rgb="FF0F1F4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2"/>
    <col collapsed="false" customWidth="true" hidden="false" outlineLevel="0" max="5" min="4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30"/>
    <col collapsed="false" customWidth="true" hidden="false" outlineLevel="0" max="9" min="9" style="0" width="2"/>
  </cols>
  <sheetData>
    <row r="2" customFormat="false" ht="30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2"/>
      <c r="D4" s="3" t="s">
        <v>2</v>
      </c>
      <c r="E4" s="3"/>
      <c r="F4" s="3"/>
    </row>
    <row r="5" customFormat="false" ht="15" hidden="false" customHeight="false" outlineLevel="0" collapsed="false">
      <c r="B5" s="2" t="s">
        <v>3</v>
      </c>
      <c r="C5" s="2"/>
      <c r="D5" s="3" t="s">
        <v>4</v>
      </c>
      <c r="E5" s="3"/>
      <c r="F5" s="3"/>
    </row>
    <row r="6" customFormat="false" ht="15" hidden="false" customHeight="false" outlineLevel="0" collapsed="false">
      <c r="B6" s="2" t="s">
        <v>5</v>
      </c>
      <c r="C6" s="2"/>
      <c r="D6" s="4" t="n">
        <v>46328</v>
      </c>
      <c r="E6" s="4"/>
      <c r="F6" s="4"/>
    </row>
    <row r="7" customFormat="false" ht="15" hidden="false" customHeight="false" outlineLevel="0" collapsed="false">
      <c r="B7" s="2" t="s">
        <v>6</v>
      </c>
      <c r="C7" s="2"/>
      <c r="D7" s="5" t="n">
        <v>12.71</v>
      </c>
      <c r="E7" s="5"/>
      <c r="F7" s="5"/>
    </row>
    <row r="9" customFormat="false" ht="19.5" hidden="false" customHeight="true" outlineLevel="0" collapsed="false"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8" t="s">
        <v>12</v>
      </c>
      <c r="H9" s="6" t="s">
        <v>13</v>
      </c>
    </row>
    <row r="10" customFormat="false" ht="21.75" hidden="false" customHeight="true" outlineLevel="0" collapsed="false">
      <c r="B10" s="9" t="str">
        <f aca="false">IF(C10="","",TEXT(C10,"dddd"))</f>
        <v>Monday</v>
      </c>
      <c r="C10" s="10" t="n">
        <f aca="false">IF($D$6="","",$D$6+0)</f>
        <v>46328</v>
      </c>
      <c r="D10" s="11" t="n">
        <v>0.375</v>
      </c>
      <c r="E10" s="11" t="n">
        <v>0.729166666666667</v>
      </c>
      <c r="F10" s="12" t="n">
        <v>30</v>
      </c>
      <c r="G10" s="13" t="n">
        <f aca="false">IF(OR(D10="",E10=""),"",ROUND(MOD(E10-D10,1)*24-N(F10)/60,2))</f>
        <v>8</v>
      </c>
      <c r="H10" s="9"/>
    </row>
    <row r="11" customFormat="false" ht="21.75" hidden="false" customHeight="true" outlineLevel="0" collapsed="false">
      <c r="B11" s="14" t="str">
        <f aca="false">IF(C11="","",TEXT(C11,"dddd"))</f>
        <v>Tuesday</v>
      </c>
      <c r="C11" s="15" t="n">
        <f aca="false">IF($D$6="","",$D$6+1)</f>
        <v>46329</v>
      </c>
      <c r="D11" s="16" t="n">
        <v>0.375</v>
      </c>
      <c r="E11" s="16" t="n">
        <v>0.729166666666667</v>
      </c>
      <c r="F11" s="17" t="n">
        <v>30</v>
      </c>
      <c r="G11" s="18" t="n">
        <f aca="false">IF(OR(D11="",E11=""),"",ROUND(MOD(E11-D11,1)*24-N(F11)/60,2))</f>
        <v>8</v>
      </c>
      <c r="H11" s="14"/>
    </row>
    <row r="12" customFormat="false" ht="21.75" hidden="false" customHeight="true" outlineLevel="0" collapsed="false">
      <c r="B12" s="9" t="str">
        <f aca="false">IF(C12="","",TEXT(C12,"dddd"))</f>
        <v>Wednesday</v>
      </c>
      <c r="C12" s="10" t="n">
        <f aca="false">IF($D$6="","",$D$6+2)</f>
        <v>46330</v>
      </c>
      <c r="D12" s="11" t="n">
        <v>0.5</v>
      </c>
      <c r="E12" s="11" t="n">
        <v>0.833333333333333</v>
      </c>
      <c r="F12" s="12" t="n">
        <v>30</v>
      </c>
      <c r="G12" s="13" t="n">
        <f aca="false">IF(OR(D12="",E12=""),"",ROUND(MOD(E12-D12,1)*24-N(F12)/60,2))</f>
        <v>7.5</v>
      </c>
      <c r="H12" s="9"/>
    </row>
    <row r="13" customFormat="false" ht="21.75" hidden="false" customHeight="true" outlineLevel="0" collapsed="false">
      <c r="B13" s="14" t="str">
        <f aca="false">IF(C13="","",TEXT(C13,"dddd"))</f>
        <v>Thursday</v>
      </c>
      <c r="C13" s="15" t="n">
        <f aca="false">IF($D$6="","",$D$6+3)</f>
        <v>46331</v>
      </c>
      <c r="D13" s="16" t="n">
        <v>0.375</v>
      </c>
      <c r="E13" s="16" t="n">
        <v>0.541666666666667</v>
      </c>
      <c r="F13" s="17" t="n">
        <v>0</v>
      </c>
      <c r="G13" s="18" t="n">
        <f aca="false">IF(OR(D13="",E13=""),"",ROUND(MOD(E13-D13,1)*24-N(F13)/60,2))</f>
        <v>4</v>
      </c>
      <c r="H13" s="14"/>
    </row>
    <row r="14" customFormat="false" ht="21.75" hidden="false" customHeight="true" outlineLevel="0" collapsed="false">
      <c r="B14" s="9" t="str">
        <f aca="false">IF(C14="","",TEXT(C14,"dddd"))</f>
        <v>Friday</v>
      </c>
      <c r="C14" s="10" t="n">
        <f aca="false">IF($D$6="","",$D$6+4)</f>
        <v>46332</v>
      </c>
      <c r="D14" s="11" t="n">
        <v>0.916666666666667</v>
      </c>
      <c r="E14" s="11" t="n">
        <v>0.25</v>
      </c>
      <c r="F14" s="12" t="n">
        <v>30</v>
      </c>
      <c r="G14" s="13" t="n">
        <f aca="false">IF(OR(D14="",E14=""),"",ROUND(MOD(E14-D14,1)*24-N(F14)/60,2))</f>
        <v>7.5</v>
      </c>
      <c r="H14" s="9" t="s">
        <v>14</v>
      </c>
    </row>
    <row r="15" customFormat="false" ht="21.75" hidden="false" customHeight="true" outlineLevel="0" collapsed="false">
      <c r="B15" s="14" t="str">
        <f aca="false">IF(C15="","",TEXT(C15,"dddd"))</f>
        <v>Saturday</v>
      </c>
      <c r="C15" s="15" t="n">
        <f aca="false">IF($D$6="","",$D$6+5)</f>
        <v>46333</v>
      </c>
      <c r="D15" s="16"/>
      <c r="E15" s="16"/>
      <c r="F15" s="17"/>
      <c r="G15" s="18" t="str">
        <f aca="false">IF(OR(D15="",E15=""),"",ROUND(MOD(E15-D15,1)*24-N(F15)/60,2))</f>
        <v/>
      </c>
      <c r="H15" s="14"/>
    </row>
    <row r="16" customFormat="false" ht="21.75" hidden="false" customHeight="true" outlineLevel="0" collapsed="false">
      <c r="B16" s="9" t="str">
        <f aca="false">IF(C16="","",TEXT(C16,"dddd"))</f>
        <v>Sunday</v>
      </c>
      <c r="C16" s="10" t="n">
        <f aca="false">IF($D$6="","",$D$6+6)</f>
        <v>46334</v>
      </c>
      <c r="D16" s="11"/>
      <c r="E16" s="11"/>
      <c r="F16" s="12"/>
      <c r="G16" s="13" t="str">
        <f aca="false">IF(OR(D16="",E16=""),"",ROUND(MOD(E16-D16,1)*24-N(F16)/60,2))</f>
        <v/>
      </c>
      <c r="H16" s="9"/>
    </row>
    <row r="18" customFormat="false" ht="15" hidden="false" customHeight="false" outlineLevel="0" collapsed="false">
      <c r="E18" s="19" t="s">
        <v>15</v>
      </c>
      <c r="F18" s="19"/>
      <c r="G18" s="20" t="n">
        <f aca="false">SUM(G10:G16)</f>
        <v>35</v>
      </c>
    </row>
    <row r="19" customFormat="false" ht="15" hidden="false" customHeight="false" outlineLevel="0" collapsed="false">
      <c r="E19" s="21" t="s">
        <v>6</v>
      </c>
      <c r="F19" s="21"/>
      <c r="G19" s="22" t="n">
        <f aca="false">D7</f>
        <v>12.71</v>
      </c>
    </row>
    <row r="20" customFormat="false" ht="21.75" hidden="false" customHeight="true" outlineLevel="0" collapsed="false">
      <c r="E20" s="23" t="s">
        <v>16</v>
      </c>
      <c r="F20" s="23"/>
      <c r="G20" s="24" t="n">
        <f aca="false">ROUND(G18*G19,2)</f>
        <v>444.85</v>
      </c>
      <c r="H20" s="25" t="s">
        <v>17</v>
      </c>
    </row>
    <row r="22" customFormat="false" ht="27.75" hidden="false" customHeight="true" outlineLevel="0" collapsed="false">
      <c r="B22" s="26"/>
      <c r="C22" s="26"/>
      <c r="D22" s="26"/>
      <c r="F22" s="26"/>
      <c r="G22" s="26"/>
      <c r="H22" s="26"/>
    </row>
    <row r="23" customFormat="false" ht="15" hidden="false" customHeight="false" outlineLevel="0" collapsed="false">
      <c r="B23" s="27" t="s">
        <v>18</v>
      </c>
      <c r="F23" s="27" t="s">
        <v>19</v>
      </c>
    </row>
  </sheetData>
  <mergeCells count="11">
    <mergeCell ref="B4:C4"/>
    <mergeCell ref="D4:F4"/>
    <mergeCell ref="B5:C5"/>
    <mergeCell ref="D5:F5"/>
    <mergeCell ref="B6:C6"/>
    <mergeCell ref="D6:F6"/>
    <mergeCell ref="B7:C7"/>
    <mergeCell ref="D7:F7"/>
    <mergeCell ref="E18:F18"/>
    <mergeCell ref="E19:F19"/>
    <mergeCell ref="E20:F20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8" t="s">
        <v>20</v>
      </c>
    </row>
    <row r="4" customFormat="false" ht="30" hidden="false" customHeight="true" outlineLevel="0" collapsed="false">
      <c r="B4" s="29" t="s">
        <v>21</v>
      </c>
    </row>
    <row r="6" customFormat="false" ht="30" hidden="false" customHeight="true" outlineLevel="0" collapsed="false">
      <c r="B6" s="29" t="s">
        <v>22</v>
      </c>
    </row>
    <row r="8" customFormat="false" ht="30" hidden="false" customHeight="true" outlineLevel="0" collapsed="false">
      <c r="B8" s="29" t="s">
        <v>23</v>
      </c>
    </row>
    <row r="10" customFormat="false" ht="30" hidden="false" customHeight="true" outlineLevel="0" collapsed="false">
      <c r="B10" s="29" t="s">
        <v>24</v>
      </c>
    </row>
    <row r="12" customFormat="false" ht="30" hidden="false" customHeight="true" outlineLevel="0" collapsed="false">
      <c r="B12" s="29" t="s">
        <v>25</v>
      </c>
    </row>
    <row r="14" customFormat="false" ht="30" hidden="false" customHeight="true" outlineLevel="0" collapsed="false">
      <c r="B14" s="29" t="s">
        <v>26</v>
      </c>
    </row>
    <row r="16" customFormat="false" ht="30" hidden="false" customHeight="true" outlineLevel="0" collapsed="false">
      <c r="B16" s="29" t="s">
        <v>27</v>
      </c>
    </row>
    <row r="18" customFormat="false" ht="30" hidden="false" customHeight="true" outlineLevel="0" collapsed="false">
      <c r="B18" s="2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2026-10-12T23:42:27Z</dcterms:created>
  <dc:creator>uziapps.com</dc:creator>
  <dc:description/>
  <dc:language>en-US</dc:language>
  <cp:lastModifiedBy/>
  <dcterms:modified xsi:type="dcterms:W3CDTF">2026-10-12T23:42:27Z</dcterms:modified>
  <cp:revision>0</cp:revision>
  <dc:subject/>
  <dc:title>Weekly timesheet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